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官庄沟中桥" sheetId="1" r:id="rId1"/>
  </sheets>
  <definedNames>
    <definedName name="_xlnm.Print_Area" localSheetId="0">官庄沟中桥!$A$1:$K$56</definedName>
    <definedName name="_xlnm.Print_Titles" localSheetId="0">官庄沟中桥!$A:$K,官庄沟中桥!$1:$2</definedName>
  </definedNames>
  <calcPr calcId="144525" fullPrecision="0"/>
</workbook>
</file>

<file path=xl/sharedStrings.xml><?xml version="1.0" encoding="utf-8"?>
<sst xmlns="http://schemas.openxmlformats.org/spreadsheetml/2006/main" count="322" uniqueCount="186">
  <si>
    <t>S309田高线改建工程官庄沟中桥工程量清单</t>
  </si>
  <si>
    <t>序号</t>
  </si>
  <si>
    <t>清单细目</t>
  </si>
  <si>
    <t>单位</t>
  </si>
  <si>
    <t>数量</t>
  </si>
  <si>
    <t>控制单价
（元，不含税）</t>
  </si>
  <si>
    <t>投标单价
（元，不含税）</t>
  </si>
  <si>
    <t>投标合价
（元）</t>
  </si>
  <si>
    <t>费用组成</t>
  </si>
  <si>
    <t>计量规则</t>
  </si>
  <si>
    <t>工作内容</t>
  </si>
  <si>
    <t>备注</t>
  </si>
  <si>
    <t>QL-1</t>
  </si>
  <si>
    <t>桩基光圆钢筋( HPB300)</t>
  </si>
  <si>
    <t>kg</t>
  </si>
  <si>
    <t>该工序一切工作内容有关的费用、利润、风险损失等全部包含在此项清单单价中。</t>
  </si>
  <si>
    <t>1.依据图纸所示及钢筋表所列钢筋质量以t为单位（如以kg为单位，则四舍五入不计小数）计量；
2.固定钢筋的材料质量数量、定位架立钢筋质量数量、钢筋接头质量数量、吊装钢筋质量数量、预埋件质量数量、钢筋允许损耗量质量数量、所有搭接材料质量数量，铁丝、保护层垫块等作为钢筋作业的附属工作，不另行计量。</t>
  </si>
  <si>
    <t>1.钢筋的保护、储存及除锈；
2.钢筋整直、接头；
3.钢筋截断、弯曲；
4.钢筋安设、支承及固定；
5.安装声测管 ；
6.吊放钢筋笼。</t>
  </si>
  <si>
    <t>QL-2</t>
  </si>
  <si>
    <t>桩基带肋钢筋( HRB400)</t>
  </si>
  <si>
    <t>QL-3</t>
  </si>
  <si>
    <t>系梁带肋钢筋( HRB400)</t>
  </si>
  <si>
    <t>1.钢筋的保护、储存及除锈；
2.钢筋整直、接头；
3.钢筋截断、弯曲；
4.钢筋安设、支承及固定。</t>
  </si>
  <si>
    <t>QL-4</t>
  </si>
  <si>
    <t>柱式墩光圆钢筋( HPB300)</t>
  </si>
  <si>
    <t>QL-5</t>
  </si>
  <si>
    <t>柱式墩带肋钢筋( HRB400)</t>
  </si>
  <si>
    <t>QL-6</t>
  </si>
  <si>
    <t>盖梁、挡土板、耳背墙挡块垫石光圆钢筋( HPB300)</t>
  </si>
  <si>
    <t>QL-7</t>
  </si>
  <si>
    <t>盖梁、挡土板、耳背墙挡块垫石带肋钢筋( HRB400)</t>
  </si>
  <si>
    <t>QL-8</t>
  </si>
  <si>
    <t>中横梁、端横梁、湿接缝、横隔板光圆钢筋( HPB300)</t>
  </si>
  <si>
    <t>QL-9</t>
  </si>
  <si>
    <t>中横梁、端横梁、湿接缝、横隔板带肋钢筋( HRB400)</t>
  </si>
  <si>
    <t>QL-10</t>
  </si>
  <si>
    <t>桥面铺装带肋钢筋( HRB400)</t>
  </si>
  <si>
    <t>QL-11</t>
  </si>
  <si>
    <t>搭板带肋钢筋( HRB400)</t>
  </si>
  <si>
    <t>QL-12</t>
  </si>
  <si>
    <t>防撞墙带肋钢筋( HRB400)</t>
  </si>
  <si>
    <t>QL-13</t>
  </si>
  <si>
    <t>桩径150cm（C35）</t>
  </si>
  <si>
    <t>m</t>
  </si>
  <si>
    <t>扣除混凝土的全部费用</t>
  </si>
  <si>
    <t xml:space="preserve">1.依据图纸所示桩径，按照不同桩径的桩长以米为单位计量。2.桩长为桩底高程至承台底面或系梁底面。如无承台或系梁时，则以桩位处原始地面线为分界线，地面线以下部分为灌注桩桩长。若图纸有标示的，按图纸标示为准。
</t>
  </si>
  <si>
    <t>1.安设护筒及设置钻孔平台；2.钻机进、出场、泥浆调整及泥浆循环系统处理；3.钻机安拆，就位；
4.钻孔、成孔、清孔、成孔检查；
5.吊放钢筋笼；
6.浇筑混凝土.</t>
  </si>
  <si>
    <t>QL-14</t>
  </si>
  <si>
    <t>系梁C35混凝土</t>
  </si>
  <si>
    <t>m3</t>
  </si>
  <si>
    <t>依据图纸所示体积以立方米为单位计量，混凝土的损耗量不予计量。</t>
  </si>
  <si>
    <t>1.场地清理；
2.搭拆作业平台；
3.安拆套箱或模板；安设预埋件；
4.垫层施工；
5.混凝土浇筑、振捣、养护；
6.施工缝、沉降缝设置处理；
7.防水、防冻、防腐措施。</t>
  </si>
  <si>
    <t>QL-15</t>
  </si>
  <si>
    <t>耳背墙C40桥台混凝土</t>
  </si>
  <si>
    <t>1.依据图纸所示体积以立方米为单位计量，混凝土的损耗量不予计量。
2.直径小于200mm的管子、钢筋、锚固件、管道、泄水孔或桩所占混凝土体积不予扣除。</t>
  </si>
  <si>
    <t>1.场地清理；
2.搭拆作业平台；
3.安拆模板；安设预埋件；
4.混凝土浇筑、振捣、养护；
5.施工缝、沉降缝设置处理；
6.防水、防冻、防腐措施。</t>
  </si>
  <si>
    <t>QL-16</t>
  </si>
  <si>
    <t>柱式墩C40桥墩混凝土</t>
  </si>
  <si>
    <t>1.依据设计图纸所示的位置及尺寸，按图纸设计混凝土净量以立方米为单位计量，混凝土损耗量不予计量。
2.直径小于200mm的管子、钢筋、锚固件、管道、泄水孔或桩所占混凝土体积不予扣除。</t>
  </si>
  <si>
    <t>1.场地清理；
2.搭拆作业平台；
3.安拆模板，安设预埋件；
4.混凝土浇筑、振捣、养护；
5.施工缝、沉降缝设置处理；
6.防水、防冻、防腐措施。</t>
  </si>
  <si>
    <t>QL-17</t>
  </si>
  <si>
    <t>C40盖梁混凝土</t>
  </si>
  <si>
    <t>1.场地清理；
2.搭拆作业平台；
3.安拆套箱或模板；安设预埋件(包
括支座预埋件、防震锚栓及套筒等）；
4.混凝土浇筑、振捣、养护；
5.施工缝、沉降缝设置处理；
6.防水、防冻、防腐措施。</t>
  </si>
  <si>
    <t>QL-18</t>
  </si>
  <si>
    <t>C40桥台盖梁混凝土</t>
  </si>
  <si>
    <t>QL-19</t>
  </si>
  <si>
    <t>湿接缝 、中横梁、端横梁横隔板箱梁C50混凝土现浇部分</t>
  </si>
  <si>
    <t>1.工作面清理；
2.搭拆作业平台；
3.搭拆支架或模板；
4.混凝土浇筑、振捣、养护。</t>
  </si>
  <si>
    <t>QL-20</t>
  </si>
  <si>
    <t>C40混凝土挡块</t>
  </si>
  <si>
    <t>QL-21</t>
  </si>
  <si>
    <t>C50垫石混凝土</t>
  </si>
  <si>
    <t>1.场地清理；
2.搭拆作业平台；
3.安拆模板；安设预埋件(包括支座预埋件、防震锚栓及套筒等）；
4.混凝土浇筑、振捣、养护。</t>
  </si>
  <si>
    <t>QL-22</t>
  </si>
  <si>
    <t>C45护栏混凝土</t>
  </si>
  <si>
    <t>1.依据图纸所示长度以米为单位计量，混凝土的损耗量不予计量。
2.直径小于200mm的管子、钢筋、锚固件、管道、泄水孔或桩所占混凝土体积不予扣除。</t>
  </si>
  <si>
    <t>1.场地清理；
2.搭拆作业平台；
3.安拆模板；
4.混凝土浇筑、振捣、养护；
5.施工缝、沉降缝设置处理；
6.防水、防冻、防腐措施。</t>
  </si>
  <si>
    <t>QL-23</t>
  </si>
  <si>
    <t>C45护栏过渡段混凝土</t>
  </si>
  <si>
    <t>QL-24</t>
  </si>
  <si>
    <t>C35搭板垫层混凝土</t>
  </si>
  <si>
    <t>QL-25</t>
  </si>
  <si>
    <t>C40搭板混凝土</t>
  </si>
  <si>
    <t>QL-26</t>
  </si>
  <si>
    <t>M10浆砌片石锥坡、台前坡、踏步</t>
  </si>
  <si>
    <t>1.依据图纸所示位置和铺砌厚度、水泥砂浆强度，按照铺砌体积以立方米为单位计量。
2.含碎落台、护坡平台满铺浆砌片石数量；
3.扣除急流槽所占体积。</t>
  </si>
  <si>
    <t>1.清理边坡、垫层铺筑，基坑开挖；2.浆砌片石铺筑；3.勾缝、抹面、养生；4.回填；5.清理现场。</t>
  </si>
  <si>
    <t>QL-27</t>
  </si>
  <si>
    <t>C50桥面铺装</t>
  </si>
  <si>
    <t>1.场地清理；
2.混凝土浇筑、振捣、养护；
3.施工缝、沉降缝设置处理。</t>
  </si>
  <si>
    <t>QL-28</t>
  </si>
  <si>
    <t>竖、横向集中排水管-钢管</t>
  </si>
  <si>
    <t>个</t>
  </si>
  <si>
    <t>依据图纸所示位置及尺寸，安装图示类型和规格的泄水管装置，按安装的合格的泄水管数量以个为单位计量。</t>
  </si>
  <si>
    <t>洗刷、涂沥青、安装。</t>
  </si>
  <si>
    <t>QL-29</t>
  </si>
  <si>
    <t>HDPE管</t>
  </si>
  <si>
    <t xml:space="preserve">依据图纸所示位置及尺寸，在桥面安设泄水孔，按图示数量分不同管径以米为单位计量。
</t>
  </si>
  <si>
    <t>1.场地清理；
2.安拆作业平台；
3.钻孔、排水管切割、埋设卡箍、涂胶合口、找正、安装。</t>
  </si>
  <si>
    <t>QL-30</t>
  </si>
  <si>
    <t>碎石盲沟</t>
  </si>
  <si>
    <t>依据图纸所示位置和设计厚度，按照不同材料类别的垫层体积以立方米单位计量。</t>
  </si>
  <si>
    <t>1.基底清理；2.临时排水；3.铺装垫层；4.夯实；5.清理现场。</t>
  </si>
  <si>
    <t>QL-31</t>
  </si>
  <si>
    <t>玻纤格栅</t>
  </si>
  <si>
    <t>m2</t>
  </si>
  <si>
    <t>1.依据图纸或技术交底所示位置和规格，按土层中分层铺设土工格栅的累计净面积以平方米为单位计量；
2.接缝的重叠面积和边缘的包裹面积不予计量。</t>
  </si>
  <si>
    <t>1.清理下承层；2.铺设及固定；3.接缝处理（搭接、缝接、粘接）；4.边缘处理；5.清理现场。</t>
  </si>
  <si>
    <t>QL-32</t>
  </si>
  <si>
    <t>GBZYH（CR） 450*86</t>
  </si>
  <si>
    <t>依据图纸所示位置及尺寸，安装图示类型及规格支座就位，以个为单位计量。</t>
  </si>
  <si>
    <t>1.清洁整平混凝土表面；
2.砂浆配运料、拌和，接触面抹平；
3.钢板制作与安装；
4.支座定位安装。</t>
  </si>
  <si>
    <t>QL-33</t>
  </si>
  <si>
    <t>GBZY（CR）  550*90</t>
  </si>
  <si>
    <t>QL-34</t>
  </si>
  <si>
    <t>D80型伸缩缝</t>
  </si>
  <si>
    <t>依据图纸所示位置及尺寸，安装图示类型和规格的模数式伸缩装置，按图示长度（包括人行道、缘石、护栏底座与行车道等全部长度），分不同伸缩量以米为单位计量。</t>
  </si>
  <si>
    <t>1.切割清理伸缩装置范围内混凝土；钢筋加工及安装；设置预埋件；
2.伸缩装置定位、安装；
3.混凝土浇筑、压纹、养生。</t>
  </si>
  <si>
    <t>QL-35</t>
  </si>
  <si>
    <t>桥梁防腐</t>
  </si>
  <si>
    <t>依据图纸所示，按混凝土结构物表面面积以平方米单位计量</t>
  </si>
  <si>
    <t>1、表面处理
2、分三层刷漆
3、养护</t>
  </si>
  <si>
    <t>QL-36</t>
  </si>
  <si>
    <t>中分带防护网</t>
  </si>
  <si>
    <t>QL-37</t>
  </si>
  <si>
    <t>结构物台背回填（4%水泥土）</t>
  </si>
  <si>
    <t>依据图纸所示结构物台背及实测回填数量，按照压实的体积以立方米为单位计量。</t>
  </si>
  <si>
    <t>1.基底翻松、压实、挖台阶；
2.临时排水；
3.分层摊铺；
4.洒水、压实；
5.整型；
6.清理现场。</t>
  </si>
  <si>
    <t>QL-38</t>
  </si>
  <si>
    <t>锥心坡及台前坡填土
（挡土墙衔接段）</t>
  </si>
  <si>
    <t>按双方实测的地面线（分界线）绘制横断面图，按平均断面面积法计算，以压实方为准以立方米为单位计量。</t>
  </si>
  <si>
    <t>QL-39</t>
  </si>
  <si>
    <t>河道护砌+锥坡，护坡垫层（砂砾垫层）</t>
  </si>
  <si>
    <t>依据图纸所示位置和断面尺寸或技术交底确定的位置和断面尺寸，按图示砂砾垫层密实体积以立方米为单位计量。</t>
  </si>
  <si>
    <t>1.基底清理；2.临时排水；3.分层铺筑；4.分层碾压；5.清理现场。</t>
  </si>
  <si>
    <t>QL-40</t>
  </si>
  <si>
    <t>M10浆砌片石河道护岸</t>
  </si>
  <si>
    <t>1.依据图纸所示位置及断面尺寸，按照不同强度等级水泥砂浆浆砌片（块）石体积以立方米为单位计量。
2.不扣除沉降缝、泄水孔所占体积。</t>
  </si>
  <si>
    <t>1.基坑开挖、清理、平整、夯实；
2.浆砌片（块）石，设泄水孔及其滤水层；
3.接缝处理；
4.勾缝、抹面、墙背填料分层填筑；
5.清理现场。</t>
  </si>
  <si>
    <t>QL-41</t>
  </si>
  <si>
    <t>M10浆砌片石护岸基础及铺砌</t>
  </si>
  <si>
    <t>依据图纸所示位置及断面尺寸，按照不同强度等级混凝土体积以立方米为单位计量。</t>
  </si>
  <si>
    <t>1.基坑开挖、清理、平整、夯实、废方弃运；
2.混凝土制作、运输；
3.浇筑、振捣；
4.养生；
5.回填；
6.清理现场。</t>
  </si>
  <si>
    <t>QL-42</t>
  </si>
  <si>
    <t>桥头重力式挡土墙基础</t>
  </si>
  <si>
    <t>QL-43</t>
  </si>
  <si>
    <t>桥头重力式挡土墙墙身</t>
  </si>
  <si>
    <t>1.依据图纸所示位置及断面尺寸，按照不同强度等级混凝土体积以立方米为单位计量。
2.不扣除沉降缝、泄水孔所占体积。</t>
  </si>
  <si>
    <t>1.基坑开挖、清理、平整、夯实；
2.模板制作、安装、拆除；
3.混凝土浇筑、振捣、养生；
4.泄水孔及其滤水层、沉降缝设置；
5.墙背填料分层填筑；
6.清理现场。</t>
  </si>
  <si>
    <t>QL-44</t>
  </si>
  <si>
    <t>级配碎石</t>
  </si>
  <si>
    <t>QL-45</t>
  </si>
  <si>
    <t>旧桥拆除及外运</t>
  </si>
  <si>
    <t>项</t>
  </si>
  <si>
    <t>依据图纸所示或技术交底确定的位置，按实际拆除路基范围内原有的砖、石及其他砌体结构，以立方米为单位计量。</t>
  </si>
  <si>
    <t>1。拆除；2.装车或移运施工区域指定地点堆放理；3.场地清理、平整；4.清理现场。</t>
  </si>
  <si>
    <t>QL-46</t>
  </si>
  <si>
    <t>锥护坡+系梁+挡土墙路基挖方</t>
  </si>
  <si>
    <t>1.根据图示，取用底、顶面间平均高度的棱柱体体积，以立方米为单位计量；
2.在地下水位以上开挖的为干处挖方；在地下水位以下开挖的为水下挖方；
3.基础底面、顶面及侧面的确定应符合下列规定：
1）基础挖方底面：按图纸所示或技术交底要求的基底标高线计算。
2）基础挖方顶面：按设计图纸横断面上所示或技术交底要求实测的原地面线计算。
3）基础挖方侧面：按顶面到底面，以超出基底周边0.5m的竖直面为界，其余因施工、放坡、立模而超挖的土方不另行计算。
4.基坑回填数量不计量；
5.土方类别综合考虑。</t>
  </si>
  <si>
    <t>1.场地清理；
2.基坑开挖(土方就近存放)；
3.基坑一般防护；
4.基坑检查、修整；
5.基坑回填；
6.环保措施（覆盖密目网）。</t>
  </si>
  <si>
    <t>QL-47</t>
  </si>
  <si>
    <t>锥护坡+挡土墙填方</t>
  </si>
  <si>
    <t>QL-48</t>
  </si>
  <si>
    <t>现场配合吊梁费用</t>
  </si>
  <si>
    <t>片</t>
  </si>
  <si>
    <t>依据安装梁、板数量以片为单位计量。</t>
  </si>
  <si>
    <t>配合吊装机械安装预制梁、板。</t>
  </si>
  <si>
    <t>QL-49</t>
  </si>
  <si>
    <t>破除桩头</t>
  </si>
  <si>
    <t>依据图纸所示桩径以棵为单位计量。</t>
  </si>
  <si>
    <t>破碎凿平、吊运清理、调直钢筋、损坏桩头找补等。</t>
  </si>
  <si>
    <t>QL-50</t>
  </si>
  <si>
    <t>施工环保费</t>
  </si>
  <si>
    <t>总额</t>
  </si>
  <si>
    <t>迎接环保检查费用</t>
  </si>
  <si>
    <t>QL-51</t>
  </si>
  <si>
    <t>安全文明费</t>
  </si>
  <si>
    <t>迎接安全检查费用</t>
  </si>
  <si>
    <t>QL-52</t>
  </si>
  <si>
    <t>临时保通便道修建、养管、清运</t>
  </si>
  <si>
    <t>临时排水管布置满足水利局防洪要求、便道两侧钢管防护（含緑网）、安全警示标志及设施、日常维护与整修等。</t>
  </si>
  <si>
    <t>长70米，顶宽6米、下宽7.5米，高2m，其中面层铺30cm厚路面拆除废料，两侧用不低于4m钢管防护，并挂绿网，夜间有警示灯，内穿2道直径1m管道，每道12米</t>
  </si>
  <si>
    <t>QL-53</t>
  </si>
  <si>
    <t>竣工资料费</t>
  </si>
  <si>
    <t>不含税总价</t>
  </si>
  <si>
    <t>备注：此招标清单不含箱梁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</si>
</sst>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_);[Red]\(0.00\)"/>
    <numFmt numFmtId="179" formatCode="0_);[Red]\(0\)"/>
  </numFmts>
  <fonts count="25">
    <font>
      <sz val="11"/>
      <color indexed="8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178" fontId="0" fillId="0" borderId="0" xfId="0" applyNumberFormat="1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78" fontId="2" fillId="2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179" fontId="4" fillId="2" borderId="2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view="pageBreakPreview" zoomScaleNormal="100" workbookViewId="0">
      <selection activeCell="D5" sqref="D5"/>
    </sheetView>
  </sheetViews>
  <sheetFormatPr defaultColWidth="9" defaultRowHeight="13.5"/>
  <cols>
    <col min="1" max="1" width="5" customWidth="1"/>
    <col min="2" max="2" width="14" customWidth="1"/>
    <col min="3" max="3" width="6" customWidth="1"/>
    <col min="4" max="4" width="9" style="1" customWidth="1"/>
    <col min="5" max="6" width="10" customWidth="1"/>
    <col min="7" max="7" width="12" customWidth="1"/>
    <col min="8" max="9" width="36" customWidth="1"/>
    <col min="10" max="10" width="20" customWidth="1"/>
    <col min="11" max="11" width="6.625" customWidth="1"/>
    <col min="14" max="14" width="11.5"/>
  </cols>
  <sheetData>
    <row r="1" ht="60" customHeight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</row>
    <row r="2" ht="39.75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4" t="s">
        <v>9</v>
      </c>
      <c r="J2" s="4" t="s">
        <v>10</v>
      </c>
      <c r="K2" s="4" t="s">
        <v>11</v>
      </c>
    </row>
    <row r="3" ht="110.25" customHeight="1" spans="1:11">
      <c r="A3" s="8" t="s">
        <v>12</v>
      </c>
      <c r="B3" s="8" t="s">
        <v>13</v>
      </c>
      <c r="C3" s="8" t="s">
        <v>14</v>
      </c>
      <c r="D3" s="9">
        <v>9402.86</v>
      </c>
      <c r="E3" s="10">
        <v>5.7</v>
      </c>
      <c r="F3" s="10"/>
      <c r="G3" s="10">
        <f t="shared" ref="G3:G18" si="0">F3*D3</f>
        <v>0</v>
      </c>
      <c r="H3" s="11" t="s">
        <v>15</v>
      </c>
      <c r="I3" s="11" t="s">
        <v>16</v>
      </c>
      <c r="J3" s="11" t="s">
        <v>17</v>
      </c>
      <c r="K3" s="11"/>
    </row>
    <row r="4" ht="110.25" customHeight="1" spans="1:11">
      <c r="A4" s="8" t="s">
        <v>18</v>
      </c>
      <c r="B4" s="8" t="s">
        <v>19</v>
      </c>
      <c r="C4" s="8" t="s">
        <v>14</v>
      </c>
      <c r="D4" s="9">
        <v>71072.09</v>
      </c>
      <c r="E4" s="10">
        <v>5.6</v>
      </c>
      <c r="F4" s="10"/>
      <c r="G4" s="10">
        <f t="shared" si="0"/>
        <v>0</v>
      </c>
      <c r="H4" s="11" t="s">
        <v>15</v>
      </c>
      <c r="I4" s="11" t="s">
        <v>16</v>
      </c>
      <c r="J4" s="11" t="s">
        <v>17</v>
      </c>
      <c r="K4" s="11"/>
    </row>
    <row r="5" ht="110.25" customHeight="1" spans="1:11">
      <c r="A5" s="8" t="s">
        <v>20</v>
      </c>
      <c r="B5" s="8" t="s">
        <v>21</v>
      </c>
      <c r="C5" s="8" t="s">
        <v>14</v>
      </c>
      <c r="D5" s="9">
        <v>1827.96</v>
      </c>
      <c r="E5" s="10">
        <v>5.65</v>
      </c>
      <c r="F5" s="10"/>
      <c r="G5" s="10">
        <f t="shared" si="0"/>
        <v>0</v>
      </c>
      <c r="H5" s="11" t="s">
        <v>15</v>
      </c>
      <c r="I5" s="11" t="s">
        <v>16</v>
      </c>
      <c r="J5" s="11" t="s">
        <v>22</v>
      </c>
      <c r="K5" s="11"/>
    </row>
    <row r="6" ht="110.25" customHeight="1" spans="1:11">
      <c r="A6" s="8" t="s">
        <v>23</v>
      </c>
      <c r="B6" s="8" t="s">
        <v>24</v>
      </c>
      <c r="C6" s="8" t="s">
        <v>14</v>
      </c>
      <c r="D6" s="9">
        <v>1124.32</v>
      </c>
      <c r="E6" s="10">
        <v>5.75</v>
      </c>
      <c r="F6" s="10"/>
      <c r="G6" s="10">
        <f t="shared" si="0"/>
        <v>0</v>
      </c>
      <c r="H6" s="11" t="s">
        <v>15</v>
      </c>
      <c r="I6" s="11" t="s">
        <v>16</v>
      </c>
      <c r="J6" s="11" t="s">
        <v>22</v>
      </c>
      <c r="K6" s="11"/>
    </row>
    <row r="7" ht="110.25" customHeight="1" spans="1:11">
      <c r="A7" s="8" t="s">
        <v>25</v>
      </c>
      <c r="B7" s="8" t="s">
        <v>26</v>
      </c>
      <c r="C7" s="8" t="s">
        <v>14</v>
      </c>
      <c r="D7" s="9">
        <v>5004.4</v>
      </c>
      <c r="E7" s="10">
        <v>5.65</v>
      </c>
      <c r="F7" s="10"/>
      <c r="G7" s="10">
        <f t="shared" si="0"/>
        <v>0</v>
      </c>
      <c r="H7" s="11" t="s">
        <v>15</v>
      </c>
      <c r="I7" s="11" t="s">
        <v>16</v>
      </c>
      <c r="J7" s="11" t="s">
        <v>22</v>
      </c>
      <c r="K7" s="11"/>
    </row>
    <row r="8" ht="110.25" customHeight="1" spans="1:11">
      <c r="A8" s="8" t="s">
        <v>27</v>
      </c>
      <c r="B8" s="8" t="s">
        <v>28</v>
      </c>
      <c r="C8" s="8" t="s">
        <v>14</v>
      </c>
      <c r="D8" s="9">
        <v>240.08</v>
      </c>
      <c r="E8" s="10">
        <v>5.85</v>
      </c>
      <c r="F8" s="10"/>
      <c r="G8" s="10">
        <f t="shared" si="0"/>
        <v>0</v>
      </c>
      <c r="H8" s="11" t="s">
        <v>15</v>
      </c>
      <c r="I8" s="11" t="s">
        <v>16</v>
      </c>
      <c r="J8" s="11" t="s">
        <v>22</v>
      </c>
      <c r="K8" s="15"/>
    </row>
    <row r="9" ht="110.25" customHeight="1" spans="1:11">
      <c r="A9" s="8" t="s">
        <v>29</v>
      </c>
      <c r="B9" s="8" t="s">
        <v>30</v>
      </c>
      <c r="C9" s="8" t="s">
        <v>14</v>
      </c>
      <c r="D9" s="9">
        <v>51010.3</v>
      </c>
      <c r="E9" s="10">
        <v>5.75</v>
      </c>
      <c r="F9" s="10"/>
      <c r="G9" s="10">
        <f t="shared" si="0"/>
        <v>0</v>
      </c>
      <c r="H9" s="11" t="s">
        <v>15</v>
      </c>
      <c r="I9" s="11" t="s">
        <v>16</v>
      </c>
      <c r="J9" s="11" t="s">
        <v>22</v>
      </c>
      <c r="K9" s="11"/>
    </row>
    <row r="10" ht="110.25" customHeight="1" spans="1:11">
      <c r="A10" s="8" t="s">
        <v>31</v>
      </c>
      <c r="B10" s="8" t="s">
        <v>32</v>
      </c>
      <c r="C10" s="8" t="s">
        <v>14</v>
      </c>
      <c r="D10" s="9">
        <v>323.26</v>
      </c>
      <c r="E10" s="10">
        <v>5.85</v>
      </c>
      <c r="F10" s="10"/>
      <c r="G10" s="10">
        <f t="shared" si="0"/>
        <v>0</v>
      </c>
      <c r="H10" s="11" t="s">
        <v>15</v>
      </c>
      <c r="I10" s="11" t="s">
        <v>16</v>
      </c>
      <c r="J10" s="11" t="s">
        <v>22</v>
      </c>
      <c r="K10" s="11"/>
    </row>
    <row r="11" ht="110.25" customHeight="1" spans="1:11">
      <c r="A11" s="8" t="s">
        <v>33</v>
      </c>
      <c r="B11" s="8" t="s">
        <v>34</v>
      </c>
      <c r="C11" s="8" t="s">
        <v>14</v>
      </c>
      <c r="D11" s="9">
        <v>9741.06</v>
      </c>
      <c r="E11" s="10">
        <v>5.75</v>
      </c>
      <c r="F11" s="10"/>
      <c r="G11" s="10">
        <f t="shared" si="0"/>
        <v>0</v>
      </c>
      <c r="H11" s="11" t="s">
        <v>15</v>
      </c>
      <c r="I11" s="11" t="s">
        <v>16</v>
      </c>
      <c r="J11" s="11" t="s">
        <v>22</v>
      </c>
      <c r="K11" s="11"/>
    </row>
    <row r="12" ht="110.25" customHeight="1" spans="1:11">
      <c r="A12" s="8" t="s">
        <v>35</v>
      </c>
      <c r="B12" s="8" t="s">
        <v>36</v>
      </c>
      <c r="C12" s="8" t="s">
        <v>14</v>
      </c>
      <c r="D12" s="9">
        <v>18528.82</v>
      </c>
      <c r="E12" s="10">
        <v>5.6</v>
      </c>
      <c r="F12" s="10"/>
      <c r="G12" s="10">
        <f t="shared" si="0"/>
        <v>0</v>
      </c>
      <c r="H12" s="11" t="s">
        <v>15</v>
      </c>
      <c r="I12" s="11" t="s">
        <v>16</v>
      </c>
      <c r="J12" s="11" t="s">
        <v>22</v>
      </c>
      <c r="K12" s="11"/>
    </row>
    <row r="13" ht="110.25" customHeight="1" spans="1:11">
      <c r="A13" s="8" t="s">
        <v>37</v>
      </c>
      <c r="B13" s="8" t="s">
        <v>38</v>
      </c>
      <c r="C13" s="8" t="s">
        <v>14</v>
      </c>
      <c r="D13" s="9">
        <v>15783</v>
      </c>
      <c r="E13" s="10">
        <v>5.4</v>
      </c>
      <c r="F13" s="10"/>
      <c r="G13" s="10">
        <f t="shared" si="0"/>
        <v>0</v>
      </c>
      <c r="H13" s="11" t="s">
        <v>15</v>
      </c>
      <c r="I13" s="11" t="s">
        <v>16</v>
      </c>
      <c r="J13" s="11" t="s">
        <v>22</v>
      </c>
      <c r="K13" s="11"/>
    </row>
    <row r="14" ht="110.25" customHeight="1" spans="1:11">
      <c r="A14" s="8" t="s">
        <v>39</v>
      </c>
      <c r="B14" s="8" t="s">
        <v>40</v>
      </c>
      <c r="C14" s="8" t="s">
        <v>14</v>
      </c>
      <c r="D14" s="9">
        <v>20295.99</v>
      </c>
      <c r="E14" s="10">
        <v>5.7</v>
      </c>
      <c r="F14" s="10"/>
      <c r="G14" s="10">
        <f t="shared" si="0"/>
        <v>0</v>
      </c>
      <c r="H14" s="11" t="s">
        <v>15</v>
      </c>
      <c r="I14" s="11" t="s">
        <v>16</v>
      </c>
      <c r="J14" s="11" t="s">
        <v>22</v>
      </c>
      <c r="K14" s="11"/>
    </row>
    <row r="15" ht="110.25" customHeight="1" spans="1:11">
      <c r="A15" s="8" t="s">
        <v>41</v>
      </c>
      <c r="B15" s="12" t="s">
        <v>42</v>
      </c>
      <c r="C15" s="12" t="s">
        <v>43</v>
      </c>
      <c r="D15" s="9">
        <v>660</v>
      </c>
      <c r="E15" s="10">
        <v>650</v>
      </c>
      <c r="F15" s="10"/>
      <c r="G15" s="10">
        <f t="shared" si="0"/>
        <v>0</v>
      </c>
      <c r="H15" s="13" t="s">
        <v>44</v>
      </c>
      <c r="I15" s="13" t="s">
        <v>45</v>
      </c>
      <c r="J15" s="13" t="s">
        <v>46</v>
      </c>
      <c r="K15" s="13"/>
    </row>
    <row r="16" ht="120" customHeight="1" spans="1:11">
      <c r="A16" s="8" t="s">
        <v>47</v>
      </c>
      <c r="B16" s="8" t="s">
        <v>48</v>
      </c>
      <c r="C16" s="8" t="s">
        <v>49</v>
      </c>
      <c r="D16" s="9">
        <v>18.68</v>
      </c>
      <c r="E16" s="10">
        <v>350</v>
      </c>
      <c r="F16" s="10"/>
      <c r="G16" s="10">
        <f t="shared" si="0"/>
        <v>0</v>
      </c>
      <c r="H16" s="11" t="s">
        <v>44</v>
      </c>
      <c r="I16" s="11" t="s">
        <v>50</v>
      </c>
      <c r="J16" s="11" t="s">
        <v>51</v>
      </c>
      <c r="K16" s="11"/>
    </row>
    <row r="17" ht="110.25" customHeight="1" spans="1:11">
      <c r="A17" s="8" t="s">
        <v>52</v>
      </c>
      <c r="B17" s="12" t="s">
        <v>53</v>
      </c>
      <c r="C17" s="12" t="s">
        <v>49</v>
      </c>
      <c r="D17" s="9">
        <v>57.32</v>
      </c>
      <c r="E17" s="10">
        <v>450</v>
      </c>
      <c r="F17" s="10"/>
      <c r="G17" s="10">
        <f t="shared" si="0"/>
        <v>0</v>
      </c>
      <c r="H17" s="13" t="s">
        <v>44</v>
      </c>
      <c r="I17" s="13" t="s">
        <v>54</v>
      </c>
      <c r="J17" s="13" t="s">
        <v>55</v>
      </c>
      <c r="K17" s="13"/>
    </row>
    <row r="18" ht="110.25" customHeight="1" spans="1:11">
      <c r="A18" s="8" t="s">
        <v>56</v>
      </c>
      <c r="B18" s="12" t="s">
        <v>57</v>
      </c>
      <c r="C18" s="12" t="s">
        <v>49</v>
      </c>
      <c r="D18" s="9">
        <v>30.02</v>
      </c>
      <c r="E18" s="10">
        <v>350</v>
      </c>
      <c r="F18" s="10"/>
      <c r="G18" s="10">
        <f t="shared" si="0"/>
        <v>0</v>
      </c>
      <c r="H18" s="13" t="s">
        <v>44</v>
      </c>
      <c r="I18" s="13" t="s">
        <v>58</v>
      </c>
      <c r="J18" s="13" t="s">
        <v>59</v>
      </c>
      <c r="K18" s="13"/>
    </row>
    <row r="19" ht="110.25" customHeight="1" spans="1:11">
      <c r="A19" s="8" t="s">
        <v>60</v>
      </c>
      <c r="B19" s="12" t="s">
        <v>61</v>
      </c>
      <c r="C19" s="12" t="s">
        <v>49</v>
      </c>
      <c r="D19" s="9">
        <v>59.5</v>
      </c>
      <c r="E19" s="10">
        <v>350</v>
      </c>
      <c r="F19" s="10"/>
      <c r="G19" s="10">
        <f t="shared" ref="G19:G34" si="1">F19*D19</f>
        <v>0</v>
      </c>
      <c r="H19" s="13" t="s">
        <v>44</v>
      </c>
      <c r="I19" s="13" t="s">
        <v>54</v>
      </c>
      <c r="J19" s="13" t="s">
        <v>62</v>
      </c>
      <c r="K19" s="13"/>
    </row>
    <row r="20" ht="110.25" customHeight="1" spans="1:11">
      <c r="A20" s="8" t="s">
        <v>63</v>
      </c>
      <c r="B20" s="12" t="s">
        <v>64</v>
      </c>
      <c r="C20" s="12" t="s">
        <v>49</v>
      </c>
      <c r="D20" s="9">
        <v>138.44</v>
      </c>
      <c r="E20" s="10">
        <v>350</v>
      </c>
      <c r="F20" s="10"/>
      <c r="G20" s="10">
        <f t="shared" si="1"/>
        <v>0</v>
      </c>
      <c r="H20" s="13" t="s">
        <v>44</v>
      </c>
      <c r="I20" s="13" t="s">
        <v>54</v>
      </c>
      <c r="J20" s="13" t="s">
        <v>62</v>
      </c>
      <c r="K20" s="13"/>
    </row>
    <row r="21" ht="110.25" customHeight="1" spans="1:11">
      <c r="A21" s="8" t="s">
        <v>65</v>
      </c>
      <c r="B21" s="12" t="s">
        <v>66</v>
      </c>
      <c r="C21" s="12" t="s">
        <v>49</v>
      </c>
      <c r="D21" s="9">
        <v>49.15</v>
      </c>
      <c r="E21" s="10">
        <v>480</v>
      </c>
      <c r="F21" s="10"/>
      <c r="G21" s="10">
        <f t="shared" si="1"/>
        <v>0</v>
      </c>
      <c r="H21" s="13" t="s">
        <v>44</v>
      </c>
      <c r="I21" s="13" t="s">
        <v>54</v>
      </c>
      <c r="J21" s="13" t="s">
        <v>67</v>
      </c>
      <c r="K21" s="13"/>
    </row>
    <row r="22" ht="110.25" customHeight="1" spans="1:11">
      <c r="A22" s="8" t="s">
        <v>68</v>
      </c>
      <c r="B22" s="12" t="s">
        <v>69</v>
      </c>
      <c r="C22" s="12" t="s">
        <v>49</v>
      </c>
      <c r="D22" s="9">
        <v>5.32</v>
      </c>
      <c r="E22" s="10">
        <v>350</v>
      </c>
      <c r="F22" s="10"/>
      <c r="G22" s="10">
        <f t="shared" si="1"/>
        <v>0</v>
      </c>
      <c r="H22" s="13" t="s">
        <v>44</v>
      </c>
      <c r="I22" s="13" t="s">
        <v>54</v>
      </c>
      <c r="J22" s="13" t="s">
        <v>62</v>
      </c>
      <c r="K22" s="13"/>
    </row>
    <row r="23" ht="110.25" customHeight="1" spans="1:11">
      <c r="A23" s="8" t="s">
        <v>70</v>
      </c>
      <c r="B23" s="12" t="s">
        <v>71</v>
      </c>
      <c r="C23" s="12" t="s">
        <v>49</v>
      </c>
      <c r="D23" s="9">
        <v>2.02</v>
      </c>
      <c r="E23" s="10">
        <v>800</v>
      </c>
      <c r="F23" s="10"/>
      <c r="G23" s="10">
        <f t="shared" si="1"/>
        <v>0</v>
      </c>
      <c r="H23" s="13" t="s">
        <v>44</v>
      </c>
      <c r="I23" s="13" t="s">
        <v>54</v>
      </c>
      <c r="J23" s="13" t="s">
        <v>72</v>
      </c>
      <c r="K23" s="13"/>
    </row>
    <row r="24" ht="110.25" customHeight="1" spans="1:11">
      <c r="A24" s="8" t="s">
        <v>73</v>
      </c>
      <c r="B24" s="12" t="s">
        <v>74</v>
      </c>
      <c r="C24" s="12" t="s">
        <v>49</v>
      </c>
      <c r="D24" s="9">
        <v>61.6</v>
      </c>
      <c r="E24" s="10">
        <v>350</v>
      </c>
      <c r="F24" s="10"/>
      <c r="G24" s="10">
        <f t="shared" si="1"/>
        <v>0</v>
      </c>
      <c r="H24" s="13" t="s">
        <v>44</v>
      </c>
      <c r="I24" s="13" t="s">
        <v>75</v>
      </c>
      <c r="J24" s="13" t="s">
        <v>76</v>
      </c>
      <c r="K24" s="13"/>
    </row>
    <row r="25" ht="110.25" customHeight="1" spans="1:11">
      <c r="A25" s="8" t="s">
        <v>77</v>
      </c>
      <c r="B25" s="12" t="s">
        <v>78</v>
      </c>
      <c r="C25" s="12" t="s">
        <v>49</v>
      </c>
      <c r="D25" s="9">
        <v>13.3</v>
      </c>
      <c r="E25" s="10">
        <v>350</v>
      </c>
      <c r="F25" s="10"/>
      <c r="G25" s="10">
        <f t="shared" si="1"/>
        <v>0</v>
      </c>
      <c r="H25" s="13" t="s">
        <v>44</v>
      </c>
      <c r="I25" s="13" t="s">
        <v>54</v>
      </c>
      <c r="J25" s="13" t="s">
        <v>76</v>
      </c>
      <c r="K25" s="13"/>
    </row>
    <row r="26" ht="80.25" customHeight="1" spans="1:11">
      <c r="A26" s="8" t="s">
        <v>79</v>
      </c>
      <c r="B26" s="12" t="s">
        <v>80</v>
      </c>
      <c r="C26" s="12" t="s">
        <v>49</v>
      </c>
      <c r="D26" s="9">
        <v>81</v>
      </c>
      <c r="E26" s="10">
        <v>300</v>
      </c>
      <c r="F26" s="10"/>
      <c r="G26" s="10">
        <f t="shared" si="1"/>
        <v>0</v>
      </c>
      <c r="H26" s="13" t="s">
        <v>44</v>
      </c>
      <c r="I26" s="13" t="s">
        <v>54</v>
      </c>
      <c r="J26" s="13" t="s">
        <v>67</v>
      </c>
      <c r="K26" s="13"/>
    </row>
    <row r="27" ht="80.25" customHeight="1" spans="1:11">
      <c r="A27" s="8" t="s">
        <v>81</v>
      </c>
      <c r="B27" s="12" t="s">
        <v>82</v>
      </c>
      <c r="C27" s="12" t="s">
        <v>49</v>
      </c>
      <c r="D27" s="9">
        <v>126</v>
      </c>
      <c r="E27" s="10">
        <v>300</v>
      </c>
      <c r="F27" s="10"/>
      <c r="G27" s="10">
        <f t="shared" si="1"/>
        <v>0</v>
      </c>
      <c r="H27" s="13" t="s">
        <v>44</v>
      </c>
      <c r="I27" s="13" t="s">
        <v>54</v>
      </c>
      <c r="J27" s="13" t="s">
        <v>67</v>
      </c>
      <c r="K27" s="13"/>
    </row>
    <row r="28" ht="80.25" customHeight="1" spans="1:11">
      <c r="A28" s="8" t="s">
        <v>83</v>
      </c>
      <c r="B28" s="12" t="s">
        <v>84</v>
      </c>
      <c r="C28" s="12" t="s">
        <v>49</v>
      </c>
      <c r="D28" s="9">
        <v>98.43</v>
      </c>
      <c r="E28" s="10">
        <v>480</v>
      </c>
      <c r="F28" s="10"/>
      <c r="G28" s="10">
        <f t="shared" si="1"/>
        <v>0</v>
      </c>
      <c r="H28" s="11" t="s">
        <v>15</v>
      </c>
      <c r="I28" s="13" t="s">
        <v>85</v>
      </c>
      <c r="J28" s="13" t="s">
        <v>86</v>
      </c>
      <c r="K28" s="13"/>
    </row>
    <row r="29" ht="80.25" customHeight="1" spans="1:11">
      <c r="A29" s="8" t="s">
        <v>87</v>
      </c>
      <c r="B29" s="12" t="s">
        <v>88</v>
      </c>
      <c r="C29" s="12" t="s">
        <v>49</v>
      </c>
      <c r="D29" s="9">
        <v>97.78</v>
      </c>
      <c r="E29" s="10">
        <v>300</v>
      </c>
      <c r="F29" s="10"/>
      <c r="G29" s="10">
        <f t="shared" si="1"/>
        <v>0</v>
      </c>
      <c r="H29" s="13" t="s">
        <v>44</v>
      </c>
      <c r="I29" s="13" t="s">
        <v>54</v>
      </c>
      <c r="J29" s="13" t="s">
        <v>89</v>
      </c>
      <c r="K29" s="13"/>
    </row>
    <row r="30" ht="110.25" customHeight="1" spans="1:11">
      <c r="A30" s="8" t="s">
        <v>90</v>
      </c>
      <c r="B30" s="12" t="s">
        <v>91</v>
      </c>
      <c r="C30" s="12" t="s">
        <v>92</v>
      </c>
      <c r="D30" s="14">
        <v>20</v>
      </c>
      <c r="E30" s="10">
        <v>280</v>
      </c>
      <c r="F30" s="10"/>
      <c r="G30" s="10">
        <f t="shared" si="1"/>
        <v>0</v>
      </c>
      <c r="H30" s="11" t="s">
        <v>15</v>
      </c>
      <c r="I30" s="13" t="s">
        <v>93</v>
      </c>
      <c r="J30" s="13" t="s">
        <v>94</v>
      </c>
      <c r="K30" s="13"/>
    </row>
    <row r="31" ht="80.25" customHeight="1" spans="1:11">
      <c r="A31" s="8" t="s">
        <v>95</v>
      </c>
      <c r="B31" s="12" t="s">
        <v>96</v>
      </c>
      <c r="C31" s="12" t="s">
        <v>43</v>
      </c>
      <c r="D31" s="9">
        <v>26</v>
      </c>
      <c r="E31" s="10">
        <v>150</v>
      </c>
      <c r="F31" s="10"/>
      <c r="G31" s="10">
        <f t="shared" si="1"/>
        <v>0</v>
      </c>
      <c r="H31" s="11" t="s">
        <v>15</v>
      </c>
      <c r="I31" s="13" t="s">
        <v>97</v>
      </c>
      <c r="J31" s="13" t="s">
        <v>98</v>
      </c>
      <c r="K31" s="13"/>
    </row>
    <row r="32" ht="80.25" customHeight="1" spans="1:11">
      <c r="A32" s="8" t="s">
        <v>99</v>
      </c>
      <c r="B32" s="12" t="s">
        <v>100</v>
      </c>
      <c r="C32" s="12" t="s">
        <v>49</v>
      </c>
      <c r="D32" s="9">
        <v>9.9</v>
      </c>
      <c r="E32" s="10">
        <v>190</v>
      </c>
      <c r="F32" s="10"/>
      <c r="G32" s="10">
        <f t="shared" si="1"/>
        <v>0</v>
      </c>
      <c r="H32" s="11" t="s">
        <v>15</v>
      </c>
      <c r="I32" s="13" t="s">
        <v>101</v>
      </c>
      <c r="J32" s="13" t="s">
        <v>102</v>
      </c>
      <c r="K32" s="13"/>
    </row>
    <row r="33" ht="80.25" customHeight="1" spans="1:11">
      <c r="A33" s="8" t="s">
        <v>103</v>
      </c>
      <c r="B33" s="12" t="s">
        <v>104</v>
      </c>
      <c r="C33" s="12" t="s">
        <v>105</v>
      </c>
      <c r="D33" s="9">
        <v>24</v>
      </c>
      <c r="E33" s="10">
        <v>6</v>
      </c>
      <c r="F33" s="10"/>
      <c r="G33" s="10">
        <f t="shared" si="1"/>
        <v>0</v>
      </c>
      <c r="H33" s="11" t="s">
        <v>15</v>
      </c>
      <c r="I33" s="13" t="s">
        <v>106</v>
      </c>
      <c r="J33" s="13" t="s">
        <v>107</v>
      </c>
      <c r="K33" s="13"/>
    </row>
    <row r="34" ht="80.25" customHeight="1" spans="1:11">
      <c r="A34" s="8" t="s">
        <v>108</v>
      </c>
      <c r="B34" s="12" t="s">
        <v>109</v>
      </c>
      <c r="C34" s="12" t="s">
        <v>92</v>
      </c>
      <c r="D34" s="14">
        <v>16</v>
      </c>
      <c r="E34" s="10">
        <v>1200</v>
      </c>
      <c r="F34" s="10"/>
      <c r="G34" s="10">
        <f t="shared" si="1"/>
        <v>0</v>
      </c>
      <c r="H34" s="11" t="s">
        <v>15</v>
      </c>
      <c r="I34" s="13" t="s">
        <v>110</v>
      </c>
      <c r="J34" s="13" t="s">
        <v>111</v>
      </c>
      <c r="K34" s="13"/>
    </row>
    <row r="35" ht="80.25" customHeight="1" spans="1:11">
      <c r="A35" s="8" t="s">
        <v>112</v>
      </c>
      <c r="B35" s="12" t="s">
        <v>113</v>
      </c>
      <c r="C35" s="12" t="s">
        <v>92</v>
      </c>
      <c r="D35" s="14">
        <v>8</v>
      </c>
      <c r="E35" s="10">
        <v>970</v>
      </c>
      <c r="F35" s="10"/>
      <c r="G35" s="10">
        <f t="shared" ref="G35:G56" si="2">F35*D35</f>
        <v>0</v>
      </c>
      <c r="H35" s="11" t="s">
        <v>15</v>
      </c>
      <c r="I35" s="13" t="s">
        <v>110</v>
      </c>
      <c r="J35" s="13" t="s">
        <v>111</v>
      </c>
      <c r="K35" s="13"/>
    </row>
    <row r="36" ht="80.25" customHeight="1" spans="1:11">
      <c r="A36" s="8" t="s">
        <v>114</v>
      </c>
      <c r="B36" s="12" t="s">
        <v>115</v>
      </c>
      <c r="C36" s="12" t="s">
        <v>43</v>
      </c>
      <c r="D36" s="9">
        <v>53.8</v>
      </c>
      <c r="E36" s="10">
        <v>1050</v>
      </c>
      <c r="F36" s="10"/>
      <c r="G36" s="10">
        <f t="shared" si="2"/>
        <v>0</v>
      </c>
      <c r="H36" s="11" t="s">
        <v>15</v>
      </c>
      <c r="I36" s="13" t="s">
        <v>116</v>
      </c>
      <c r="J36" s="13" t="s">
        <v>117</v>
      </c>
      <c r="K36" s="13"/>
    </row>
    <row r="37" ht="39.75" customHeight="1" spans="1:11">
      <c r="A37" s="8" t="s">
        <v>118</v>
      </c>
      <c r="B37" s="12" t="s">
        <v>119</v>
      </c>
      <c r="C37" s="12" t="s">
        <v>105</v>
      </c>
      <c r="D37" s="9">
        <v>3254.32</v>
      </c>
      <c r="E37" s="10">
        <v>100</v>
      </c>
      <c r="F37" s="10"/>
      <c r="G37" s="10">
        <f t="shared" si="2"/>
        <v>0</v>
      </c>
      <c r="H37" s="11" t="s">
        <v>15</v>
      </c>
      <c r="I37" s="13" t="s">
        <v>120</v>
      </c>
      <c r="J37" s="13" t="s">
        <v>121</v>
      </c>
      <c r="K37" s="13"/>
    </row>
    <row r="38" ht="39.75" customHeight="1" spans="1:11">
      <c r="A38" s="8" t="s">
        <v>122</v>
      </c>
      <c r="B38" s="12" t="s">
        <v>123</v>
      </c>
      <c r="C38" s="12" t="s">
        <v>105</v>
      </c>
      <c r="D38" s="9">
        <v>30</v>
      </c>
      <c r="E38" s="10">
        <v>250</v>
      </c>
      <c r="F38" s="10"/>
      <c r="G38" s="10">
        <f t="shared" si="2"/>
        <v>0</v>
      </c>
      <c r="H38" s="11" t="s">
        <v>15</v>
      </c>
      <c r="I38" s="13"/>
      <c r="J38" s="13"/>
      <c r="K38" s="13"/>
    </row>
    <row r="39" ht="99.75" customHeight="1" spans="1:11">
      <c r="A39" s="8" t="s">
        <v>124</v>
      </c>
      <c r="B39" s="12" t="s">
        <v>125</v>
      </c>
      <c r="C39" s="12" t="s">
        <v>49</v>
      </c>
      <c r="D39" s="9">
        <v>3500</v>
      </c>
      <c r="E39" s="10">
        <v>38</v>
      </c>
      <c r="F39" s="10"/>
      <c r="G39" s="10">
        <f t="shared" si="2"/>
        <v>0</v>
      </c>
      <c r="H39" s="11" t="s">
        <v>15</v>
      </c>
      <c r="I39" s="13" t="s">
        <v>126</v>
      </c>
      <c r="J39" s="13" t="s">
        <v>127</v>
      </c>
      <c r="K39" s="13"/>
    </row>
    <row r="40" ht="99.75" customHeight="1" spans="1:11">
      <c r="A40" s="8" t="s">
        <v>128</v>
      </c>
      <c r="B40" s="12" t="s">
        <v>129</v>
      </c>
      <c r="C40" s="12" t="s">
        <v>49</v>
      </c>
      <c r="D40" s="9">
        <v>413.63</v>
      </c>
      <c r="E40" s="10">
        <v>20</v>
      </c>
      <c r="F40" s="10"/>
      <c r="G40" s="10">
        <f t="shared" si="2"/>
        <v>0</v>
      </c>
      <c r="H40" s="11" t="s">
        <v>15</v>
      </c>
      <c r="I40" s="13" t="s">
        <v>130</v>
      </c>
      <c r="J40" s="13" t="s">
        <v>127</v>
      </c>
      <c r="K40" s="13"/>
    </row>
    <row r="41" ht="60" customHeight="1" spans="1:11">
      <c r="A41" s="8" t="s">
        <v>131</v>
      </c>
      <c r="B41" s="12" t="s">
        <v>132</v>
      </c>
      <c r="C41" s="12" t="s">
        <v>49</v>
      </c>
      <c r="D41" s="9">
        <v>247.65</v>
      </c>
      <c r="E41" s="10">
        <v>200</v>
      </c>
      <c r="F41" s="10"/>
      <c r="G41" s="10">
        <f t="shared" si="2"/>
        <v>0</v>
      </c>
      <c r="H41" s="11" t="s">
        <v>15</v>
      </c>
      <c r="I41" s="13" t="s">
        <v>133</v>
      </c>
      <c r="J41" s="13" t="s">
        <v>134</v>
      </c>
      <c r="K41" s="13"/>
    </row>
    <row r="42" ht="99.75" customHeight="1" spans="1:11">
      <c r="A42" s="8" t="s">
        <v>135</v>
      </c>
      <c r="B42" s="12" t="s">
        <v>136</v>
      </c>
      <c r="C42" s="12" t="s">
        <v>49</v>
      </c>
      <c r="D42" s="9">
        <v>643.36</v>
      </c>
      <c r="E42" s="10">
        <v>480</v>
      </c>
      <c r="F42" s="10"/>
      <c r="G42" s="10">
        <f t="shared" si="2"/>
        <v>0</v>
      </c>
      <c r="H42" s="11" t="s">
        <v>15</v>
      </c>
      <c r="I42" s="13" t="s">
        <v>137</v>
      </c>
      <c r="J42" s="13" t="s">
        <v>138</v>
      </c>
      <c r="K42" s="13"/>
    </row>
    <row r="43" ht="99.75" customHeight="1" spans="1:11">
      <c r="A43" s="8" t="s">
        <v>139</v>
      </c>
      <c r="B43" s="12" t="s">
        <v>140</v>
      </c>
      <c r="C43" s="12" t="s">
        <v>49</v>
      </c>
      <c r="D43" s="9">
        <v>160</v>
      </c>
      <c r="E43" s="10">
        <v>480</v>
      </c>
      <c r="F43" s="10"/>
      <c r="G43" s="10">
        <f t="shared" si="2"/>
        <v>0</v>
      </c>
      <c r="H43" s="11" t="s">
        <v>15</v>
      </c>
      <c r="I43" s="13" t="s">
        <v>141</v>
      </c>
      <c r="J43" s="13" t="s">
        <v>142</v>
      </c>
      <c r="K43" s="13"/>
    </row>
    <row r="44" ht="99.75" customHeight="1" spans="1:11">
      <c r="A44" s="8" t="s">
        <v>143</v>
      </c>
      <c r="B44" s="12" t="s">
        <v>144</v>
      </c>
      <c r="C44" s="12" t="s">
        <v>49</v>
      </c>
      <c r="D44" s="9">
        <v>388.84</v>
      </c>
      <c r="E44" s="10">
        <v>190</v>
      </c>
      <c r="F44" s="10"/>
      <c r="G44" s="10">
        <f t="shared" si="2"/>
        <v>0</v>
      </c>
      <c r="H44" s="13" t="s">
        <v>44</v>
      </c>
      <c r="I44" s="13" t="s">
        <v>141</v>
      </c>
      <c r="J44" s="13" t="s">
        <v>142</v>
      </c>
      <c r="K44" s="13"/>
    </row>
    <row r="45" ht="110.25" customHeight="1" spans="1:11">
      <c r="A45" s="8" t="s">
        <v>145</v>
      </c>
      <c r="B45" s="12" t="s">
        <v>146</v>
      </c>
      <c r="C45" s="12" t="s">
        <v>49</v>
      </c>
      <c r="D45" s="9">
        <v>536.96</v>
      </c>
      <c r="E45" s="10">
        <v>190</v>
      </c>
      <c r="F45" s="10"/>
      <c r="G45" s="10">
        <f t="shared" si="2"/>
        <v>0</v>
      </c>
      <c r="H45" s="13" t="s">
        <v>44</v>
      </c>
      <c r="I45" s="13" t="s">
        <v>147</v>
      </c>
      <c r="J45" s="13" t="s">
        <v>148</v>
      </c>
      <c r="K45" s="13"/>
    </row>
    <row r="46" ht="39.75" customHeight="1" spans="1:11">
      <c r="A46" s="8" t="s">
        <v>149</v>
      </c>
      <c r="B46" s="12" t="s">
        <v>150</v>
      </c>
      <c r="C46" s="12" t="s">
        <v>49</v>
      </c>
      <c r="D46" s="9">
        <v>512.28</v>
      </c>
      <c r="E46" s="10">
        <v>190</v>
      </c>
      <c r="F46" s="10"/>
      <c r="G46" s="10">
        <f t="shared" si="2"/>
        <v>0</v>
      </c>
      <c r="H46" s="11" t="s">
        <v>15</v>
      </c>
      <c r="I46" s="13" t="s">
        <v>101</v>
      </c>
      <c r="J46" s="13" t="s">
        <v>102</v>
      </c>
      <c r="K46" s="13"/>
    </row>
    <row r="47" ht="99.75" customHeight="1" spans="1:11">
      <c r="A47" s="8" t="s">
        <v>151</v>
      </c>
      <c r="B47" s="12" t="s">
        <v>152</v>
      </c>
      <c r="C47" s="12" t="s">
        <v>153</v>
      </c>
      <c r="D47" s="9">
        <v>1</v>
      </c>
      <c r="E47" s="10">
        <v>20000</v>
      </c>
      <c r="F47" s="10"/>
      <c r="G47" s="10">
        <f t="shared" si="2"/>
        <v>0</v>
      </c>
      <c r="H47" s="11" t="s">
        <v>15</v>
      </c>
      <c r="I47" s="13" t="s">
        <v>154</v>
      </c>
      <c r="J47" s="13" t="s">
        <v>155</v>
      </c>
      <c r="K47" s="13"/>
    </row>
    <row r="48" ht="200.25" customHeight="1" spans="1:11">
      <c r="A48" s="8" t="s">
        <v>156</v>
      </c>
      <c r="B48" s="12" t="s">
        <v>157</v>
      </c>
      <c r="C48" s="12" t="s">
        <v>49</v>
      </c>
      <c r="D48" s="9">
        <v>2597</v>
      </c>
      <c r="E48" s="10">
        <v>6</v>
      </c>
      <c r="F48" s="10"/>
      <c r="G48" s="10">
        <f t="shared" si="2"/>
        <v>0</v>
      </c>
      <c r="H48" s="11" t="s">
        <v>15</v>
      </c>
      <c r="I48" s="13" t="s">
        <v>158</v>
      </c>
      <c r="J48" s="13" t="s">
        <v>159</v>
      </c>
      <c r="K48" s="13"/>
    </row>
    <row r="49" ht="99.75" customHeight="1" spans="1:11">
      <c r="A49" s="8" t="s">
        <v>160</v>
      </c>
      <c r="B49" s="12" t="s">
        <v>161</v>
      </c>
      <c r="C49" s="12" t="s">
        <v>49</v>
      </c>
      <c r="D49" s="9">
        <v>1015</v>
      </c>
      <c r="E49" s="10">
        <v>15</v>
      </c>
      <c r="F49" s="10"/>
      <c r="G49" s="10">
        <f t="shared" si="2"/>
        <v>0</v>
      </c>
      <c r="H49" s="11" t="s">
        <v>15</v>
      </c>
      <c r="I49" s="13" t="s">
        <v>130</v>
      </c>
      <c r="J49" s="13" t="s">
        <v>127</v>
      </c>
      <c r="K49" s="13"/>
    </row>
    <row r="50" ht="39.75" customHeight="1" spans="1:11">
      <c r="A50" s="8" t="s">
        <v>162</v>
      </c>
      <c r="B50" s="12" t="s">
        <v>163</v>
      </c>
      <c r="C50" s="12" t="s">
        <v>164</v>
      </c>
      <c r="D50" s="14">
        <v>16</v>
      </c>
      <c r="E50" s="10">
        <v>100</v>
      </c>
      <c r="F50" s="10"/>
      <c r="G50" s="10">
        <f t="shared" si="2"/>
        <v>0</v>
      </c>
      <c r="H50" s="11" t="s">
        <v>15</v>
      </c>
      <c r="I50" s="13" t="s">
        <v>165</v>
      </c>
      <c r="J50" s="13" t="s">
        <v>166</v>
      </c>
      <c r="K50" s="13"/>
    </row>
    <row r="51" ht="39.75" customHeight="1" spans="1:11">
      <c r="A51" s="8" t="s">
        <v>167</v>
      </c>
      <c r="B51" s="12" t="s">
        <v>168</v>
      </c>
      <c r="C51" s="12" t="s">
        <v>92</v>
      </c>
      <c r="D51" s="14">
        <v>16</v>
      </c>
      <c r="E51" s="10">
        <v>600</v>
      </c>
      <c r="F51" s="10"/>
      <c r="G51" s="10">
        <f t="shared" si="2"/>
        <v>0</v>
      </c>
      <c r="H51" s="11" t="s">
        <v>15</v>
      </c>
      <c r="I51" s="13" t="s">
        <v>169</v>
      </c>
      <c r="J51" s="13" t="s">
        <v>170</v>
      </c>
      <c r="K51" s="13"/>
    </row>
    <row r="52" ht="39.75" customHeight="1" spans="1:11">
      <c r="A52" s="8" t="s">
        <v>171</v>
      </c>
      <c r="B52" s="12" t="s">
        <v>172</v>
      </c>
      <c r="C52" s="12" t="s">
        <v>173</v>
      </c>
      <c r="D52" s="14">
        <v>1</v>
      </c>
      <c r="E52" s="10">
        <v>20000</v>
      </c>
      <c r="F52" s="10"/>
      <c r="G52" s="10">
        <f t="shared" si="2"/>
        <v>0</v>
      </c>
      <c r="H52" s="13" t="s">
        <v>174</v>
      </c>
      <c r="I52" s="13"/>
      <c r="J52" s="13"/>
      <c r="K52" s="13"/>
    </row>
    <row r="53" ht="39.75" customHeight="1" spans="1:11">
      <c r="A53" s="8" t="s">
        <v>175</v>
      </c>
      <c r="B53" s="12" t="s">
        <v>176</v>
      </c>
      <c r="C53" s="12" t="s">
        <v>173</v>
      </c>
      <c r="D53" s="14">
        <v>1</v>
      </c>
      <c r="E53" s="10">
        <v>20000</v>
      </c>
      <c r="F53" s="10"/>
      <c r="G53" s="10">
        <f t="shared" si="2"/>
        <v>0</v>
      </c>
      <c r="H53" s="13" t="s">
        <v>177</v>
      </c>
      <c r="I53" s="13"/>
      <c r="J53" s="13"/>
      <c r="K53" s="13"/>
    </row>
    <row r="54" ht="99.75" customHeight="1" spans="1:11">
      <c r="A54" s="8" t="s">
        <v>178</v>
      </c>
      <c r="B54" s="12" t="s">
        <v>179</v>
      </c>
      <c r="C54" s="12" t="s">
        <v>173</v>
      </c>
      <c r="D54" s="14">
        <v>1</v>
      </c>
      <c r="E54" s="10">
        <v>50000</v>
      </c>
      <c r="F54" s="10"/>
      <c r="G54" s="10">
        <f t="shared" si="2"/>
        <v>0</v>
      </c>
      <c r="H54" s="13" t="s">
        <v>180</v>
      </c>
      <c r="I54" s="13"/>
      <c r="J54" s="13" t="s">
        <v>181</v>
      </c>
      <c r="K54" s="13"/>
    </row>
    <row r="55" ht="39.75" customHeight="1" spans="1:11">
      <c r="A55" s="8" t="s">
        <v>182</v>
      </c>
      <c r="B55" s="12" t="s">
        <v>183</v>
      </c>
      <c r="C55" s="12" t="s">
        <v>173</v>
      </c>
      <c r="D55" s="14">
        <v>1</v>
      </c>
      <c r="E55" s="10">
        <v>3000</v>
      </c>
      <c r="F55" s="10"/>
      <c r="G55" s="10">
        <f t="shared" si="2"/>
        <v>0</v>
      </c>
      <c r="H55" s="13"/>
      <c r="I55" s="13"/>
      <c r="J55" s="13"/>
      <c r="K55" s="13"/>
    </row>
    <row r="56" ht="39.75" customHeight="1" spans="1:11">
      <c r="A56" s="8"/>
      <c r="B56" s="12" t="s">
        <v>184</v>
      </c>
      <c r="C56" s="12"/>
      <c r="D56" s="9"/>
      <c r="E56" s="10"/>
      <c r="F56" s="10"/>
      <c r="G56" s="10">
        <f>SUM(G3:G55)</f>
        <v>0</v>
      </c>
      <c r="H56" s="13"/>
      <c r="I56" s="16" t="s">
        <v>185</v>
      </c>
      <c r="J56" s="13"/>
      <c r="K56" s="13"/>
    </row>
  </sheetData>
  <protectedRanges>
    <protectedRange sqref="F3:F56" name="区域1"/>
  </protectedRanges>
  <mergeCells count="1">
    <mergeCell ref="A1:K1"/>
  </mergeCells>
  <dataValidations count="1">
    <dataValidation type="custom" allowBlank="1" showInputMessage="1" showErrorMessage="1" sqref="H91">
      <formula1>F3:F56*10&lt;=(F3:F56)</formula1>
    </dataValidation>
  </dataValidations>
  <pageMargins left="0.700694444444445" right="0.700694444444445" top="0.751388888888889" bottom="0.751388888888889" header="0.298611111111111" footer="0.298611111111111"/>
  <pageSetup paperSize="9" scale="81" orientation="landscape"/>
  <headerFooter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官庄沟中桥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一世安</cp:lastModifiedBy>
  <dcterms:created xsi:type="dcterms:W3CDTF">2022-12-14T09:44:00Z</dcterms:created>
  <dcterms:modified xsi:type="dcterms:W3CDTF">2023-02-07T08:08:04Z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0463034E642840EC9AB8982837CDA794</vt:lpwstr>
  </property>
  <property fmtid="{D5CDD505-2E9C-101B-9397-08002B2CF9AE}" pid="3" name="KSOProductBuildVer">
    <vt:lpwstr>2052-11.1.0.12980</vt:lpwstr>
  </property>
</Properties>
</file>